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7995"/>
  </bookViews>
  <sheets>
    <sheet name="Plan1" sheetId="1" r:id="rId1"/>
  </sheets>
  <definedNames>
    <definedName name="_xlnm.Print_Area" localSheetId="0">Plan1!$A$1:$L$43</definedName>
    <definedName name="g">Plan1!$I$3</definedName>
    <definedName name="tau">Plan1!$G$2</definedName>
    <definedName name="v0">Plan1!$G$3</definedName>
    <definedName name="x0">Plan1!$G$4</definedName>
  </definedNames>
  <calcPr calcId="144525"/>
</workbook>
</file>

<file path=xl/calcChain.xml><?xml version="1.0" encoding="utf-8"?>
<calcChain xmlns="http://schemas.openxmlformats.org/spreadsheetml/2006/main">
  <c r="D4" i="1" l="1"/>
  <c r="D3" i="1" l="1"/>
  <c r="C3" i="1"/>
  <c r="B4" i="1"/>
  <c r="C4" i="1" s="1"/>
  <c r="B5" i="1" l="1"/>
  <c r="B6" i="1" l="1"/>
  <c r="C5" i="1"/>
  <c r="D5" i="1"/>
  <c r="B7" i="1" l="1"/>
  <c r="C6" i="1"/>
  <c r="D6" i="1"/>
  <c r="C7" i="1" l="1"/>
  <c r="B8" i="1"/>
  <c r="D7" i="1"/>
  <c r="D8" i="1" l="1"/>
  <c r="B9" i="1"/>
  <c r="C8" i="1"/>
  <c r="B10" i="1" l="1"/>
  <c r="C9" i="1"/>
  <c r="D9" i="1"/>
  <c r="B11" i="1" l="1"/>
  <c r="C10" i="1"/>
  <c r="D10" i="1"/>
  <c r="D11" i="1" l="1"/>
  <c r="B12" i="1"/>
  <c r="C11" i="1"/>
  <c r="B13" i="1" l="1"/>
  <c r="C12" i="1"/>
  <c r="D12" i="1"/>
  <c r="B14" i="1" l="1"/>
  <c r="C13" i="1"/>
  <c r="D13" i="1"/>
  <c r="B15" i="1" l="1"/>
  <c r="C14" i="1"/>
  <c r="D14" i="1"/>
  <c r="D15" i="1" l="1"/>
  <c r="B16" i="1"/>
  <c r="C15" i="1"/>
  <c r="D16" i="1" l="1"/>
  <c r="C16" i="1"/>
  <c r="B17" i="1"/>
  <c r="B18" i="1" l="1"/>
  <c r="C17" i="1"/>
  <c r="D17" i="1"/>
  <c r="C18" i="1" l="1"/>
  <c r="B19" i="1"/>
  <c r="D18" i="1"/>
  <c r="C19" i="1" l="1"/>
  <c r="B20" i="1"/>
  <c r="D19" i="1"/>
  <c r="C20" i="1" l="1"/>
  <c r="D20" i="1"/>
  <c r="B21" i="1"/>
  <c r="B22" i="1" l="1"/>
  <c r="D21" i="1"/>
  <c r="C21" i="1"/>
  <c r="B23" i="1" l="1"/>
  <c r="C22" i="1"/>
  <c r="D22" i="1"/>
  <c r="C23" i="1" l="1"/>
  <c r="D23" i="1"/>
  <c r="B24" i="1"/>
  <c r="C24" i="1" l="1"/>
  <c r="B25" i="1"/>
  <c r="D24" i="1"/>
  <c r="C25" i="1" l="1"/>
  <c r="B26" i="1"/>
  <c r="D25" i="1"/>
  <c r="B27" i="1" l="1"/>
  <c r="D26" i="1"/>
  <c r="C26" i="1"/>
  <c r="C27" i="1" l="1"/>
  <c r="D27" i="1"/>
  <c r="B28" i="1"/>
  <c r="D28" i="1" l="1"/>
  <c r="B29" i="1"/>
  <c r="C28" i="1"/>
  <c r="B30" i="1" l="1"/>
  <c r="D29" i="1"/>
  <c r="C29" i="1"/>
  <c r="B31" i="1" l="1"/>
  <c r="C30" i="1"/>
  <c r="D30" i="1"/>
  <c r="D31" i="1" l="1"/>
  <c r="B32" i="1"/>
  <c r="C31" i="1"/>
  <c r="D32" i="1" l="1"/>
  <c r="C32" i="1"/>
  <c r="B33" i="1"/>
  <c r="B34" i="1" l="1"/>
  <c r="C33" i="1"/>
  <c r="D33" i="1"/>
  <c r="D34" i="1" l="1"/>
  <c r="C34" i="1"/>
</calcChain>
</file>

<file path=xl/sharedStrings.xml><?xml version="1.0" encoding="utf-8"?>
<sst xmlns="http://schemas.openxmlformats.org/spreadsheetml/2006/main" count="8" uniqueCount="8">
  <si>
    <t>t</t>
  </si>
  <si>
    <t>x0=</t>
  </si>
  <si>
    <t>tau=</t>
  </si>
  <si>
    <t>v(t)</t>
  </si>
  <si>
    <t>x(t)</t>
  </si>
  <si>
    <t>v0=</t>
  </si>
  <si>
    <t>g=</t>
  </si>
  <si>
    <t>m=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</si>
</sst>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3" borderId="7" xfId="0" applyFill="1" applyBorder="1" applyAlignment="1">
      <alignment horizontal="right"/>
    </xf>
    <xf numFmtId="0" fontId="0" fillId="3" borderId="8" xfId="0" applyFill="1" applyBorder="1"/>
    <xf numFmtId="0" fontId="0" fillId="3" borderId="8" xfId="0" applyFill="1" applyBorder="1" applyAlignment="1">
      <alignment horizontal="right"/>
    </xf>
    <xf numFmtId="0" fontId="0" fillId="3" borderId="9" xfId="0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3" xfId="0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164" fontId="0" fillId="2" borderId="0" xfId="0" applyNumberFormat="1" applyFill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3" xfId="0" applyNumberFormat="1" applyBorder="1"/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x(t)</a:t>
            </a:r>
            <a:r>
              <a:rPr lang="en-US" sz="1400" baseline="0"/>
              <a:t> vs. tempo</a:t>
            </a:r>
            <a:endParaRPr lang="en-US" sz="14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Plan1!$D$2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Plan1!$B$3:$B$43</c:f>
              <c:numCache>
                <c:formatCode>0.0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</c:numCache>
            </c:numRef>
          </c:xVal>
          <c:yVal>
            <c:numRef>
              <c:f>Plan1!$D$3:$D$43</c:f>
              <c:numCache>
                <c:formatCode>0.0</c:formatCode>
                <c:ptCount val="41"/>
                <c:pt idx="0">
                  <c:v>50</c:v>
                </c:pt>
                <c:pt idx="1">
                  <c:v>49.900000000000006</c:v>
                </c:pt>
                <c:pt idx="2">
                  <c:v>49.699999999999996</c:v>
                </c:pt>
                <c:pt idx="3">
                  <c:v>49.4</c:v>
                </c:pt>
                <c:pt idx="4">
                  <c:v>49</c:v>
                </c:pt>
                <c:pt idx="5">
                  <c:v>48.5</c:v>
                </c:pt>
                <c:pt idx="6">
                  <c:v>47.900000000000006</c:v>
                </c:pt>
                <c:pt idx="7">
                  <c:v>47.199999999999996</c:v>
                </c:pt>
                <c:pt idx="8">
                  <c:v>46.4</c:v>
                </c:pt>
                <c:pt idx="9">
                  <c:v>45.5</c:v>
                </c:pt>
                <c:pt idx="10">
                  <c:v>44.5</c:v>
                </c:pt>
                <c:pt idx="11">
                  <c:v>43.400000000000006</c:v>
                </c:pt>
                <c:pt idx="12">
                  <c:v>42.199999999999996</c:v>
                </c:pt>
                <c:pt idx="13">
                  <c:v>40.9</c:v>
                </c:pt>
                <c:pt idx="14">
                  <c:v>39.499999999999993</c:v>
                </c:pt>
                <c:pt idx="15">
                  <c:v>38</c:v>
                </c:pt>
                <c:pt idx="16">
                  <c:v>36.4</c:v>
                </c:pt>
                <c:pt idx="17">
                  <c:v>34.699999999999996</c:v>
                </c:pt>
                <c:pt idx="18">
                  <c:v>32.9</c:v>
                </c:pt>
                <c:pt idx="19">
                  <c:v>30.999999999999989</c:v>
                </c:pt>
                <c:pt idx="20">
                  <c:v>28.999999999999993</c:v>
                </c:pt>
                <c:pt idx="21">
                  <c:v>26.899999999999988</c:v>
                </c:pt>
                <c:pt idx="22">
                  <c:v>24.699999999999985</c:v>
                </c:pt>
                <c:pt idx="23">
                  <c:v>22.399999999999984</c:v>
                </c:pt>
                <c:pt idx="24">
                  <c:v>19.999999999999979</c:v>
                </c:pt>
                <c:pt idx="25">
                  <c:v>17.499999999999979</c:v>
                </c:pt>
                <c:pt idx="26">
                  <c:v>14.899999999999974</c:v>
                </c:pt>
                <c:pt idx="27">
                  <c:v>12.199999999999974</c:v>
                </c:pt>
                <c:pt idx="28">
                  <c:v>9.3999999999999684</c:v>
                </c:pt>
                <c:pt idx="29">
                  <c:v>6.4999999999999591</c:v>
                </c:pt>
                <c:pt idx="30">
                  <c:v>3.4999999999999636</c:v>
                </c:pt>
                <c:pt idx="31">
                  <c:v>0.3999999999999595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3056"/>
        <c:axId val="89015040"/>
      </c:scatterChart>
      <c:valAx>
        <c:axId val="50653056"/>
        <c:scaling>
          <c:orientation val="minMax"/>
          <c:max val="4"/>
        </c:scaling>
        <c:delete val="0"/>
        <c:axPos val="b"/>
        <c:minorGridlines/>
        <c:numFmt formatCode="0.0" sourceLinked="1"/>
        <c:majorTickMark val="out"/>
        <c:minorTickMark val="none"/>
        <c:tickLblPos val="nextTo"/>
        <c:crossAx val="89015040"/>
        <c:crosses val="autoZero"/>
        <c:crossBetween val="midCat"/>
        <c:minorUnit val="1"/>
      </c:valAx>
      <c:valAx>
        <c:axId val="89015040"/>
        <c:scaling>
          <c:orientation val="minMax"/>
          <c:max val="6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653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velocidade v(t) vs. tempo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Plan1!$C$2:$C$3</c:f>
              <c:strCache>
                <c:ptCount val="1"/>
                <c:pt idx="0">
                  <c:v>v(t) 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Plan1!$B$4:$B$43</c:f>
              <c:numCache>
                <c:formatCode>0.0</c:formatCode>
                <c:ptCount val="4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</c:numCache>
            </c:numRef>
          </c:xVal>
          <c:yVal>
            <c:numRef>
              <c:f>Plan1!$C$4:$C$43</c:f>
              <c:numCache>
                <c:formatCode>General</c:formatCode>
                <c:ptCount val="40"/>
                <c:pt idx="0">
                  <c:v>-1</c:v>
                </c:pt>
                <c:pt idx="1">
                  <c:v>-2</c:v>
                </c:pt>
                <c:pt idx="2">
                  <c:v>-3.0000000000000004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-7.9999999999999991</c:v>
                </c:pt>
                <c:pt idx="8">
                  <c:v>-9</c:v>
                </c:pt>
                <c:pt idx="9">
                  <c:v>-9.9999999999999982</c:v>
                </c:pt>
                <c:pt idx="10">
                  <c:v>-10.999999999999998</c:v>
                </c:pt>
                <c:pt idx="11">
                  <c:v>-12</c:v>
                </c:pt>
                <c:pt idx="12">
                  <c:v>-13</c:v>
                </c:pt>
                <c:pt idx="13">
                  <c:v>-14.000000000000002</c:v>
                </c:pt>
                <c:pt idx="14">
                  <c:v>-15.000000000000002</c:v>
                </c:pt>
                <c:pt idx="15">
                  <c:v>-16.000000000000004</c:v>
                </c:pt>
                <c:pt idx="16">
                  <c:v>-17.000000000000004</c:v>
                </c:pt>
                <c:pt idx="17">
                  <c:v>-18.000000000000004</c:v>
                </c:pt>
                <c:pt idx="18">
                  <c:v>-19.000000000000007</c:v>
                </c:pt>
                <c:pt idx="19">
                  <c:v>-20.000000000000004</c:v>
                </c:pt>
                <c:pt idx="20">
                  <c:v>-21.000000000000007</c:v>
                </c:pt>
                <c:pt idx="21">
                  <c:v>-22.000000000000007</c:v>
                </c:pt>
                <c:pt idx="22">
                  <c:v>-23.000000000000007</c:v>
                </c:pt>
                <c:pt idx="23">
                  <c:v>-24.000000000000007</c:v>
                </c:pt>
                <c:pt idx="24">
                  <c:v>-25.000000000000007</c:v>
                </c:pt>
                <c:pt idx="25">
                  <c:v>-26.000000000000011</c:v>
                </c:pt>
                <c:pt idx="26">
                  <c:v>-27.000000000000011</c:v>
                </c:pt>
                <c:pt idx="27">
                  <c:v>-28.000000000000011</c:v>
                </c:pt>
                <c:pt idx="28">
                  <c:v>-29.000000000000014</c:v>
                </c:pt>
                <c:pt idx="29">
                  <c:v>-30.000000000000014</c:v>
                </c:pt>
                <c:pt idx="30">
                  <c:v>-31.000000000000014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79616"/>
        <c:axId val="94082944"/>
      </c:scatterChart>
      <c:valAx>
        <c:axId val="94079616"/>
        <c:scaling>
          <c:orientation val="minMax"/>
          <c:max val="4"/>
        </c:scaling>
        <c:delete val="0"/>
        <c:axPos val="b"/>
        <c:minorGridlines/>
        <c:numFmt formatCode="0.0" sourceLinked="1"/>
        <c:majorTickMark val="out"/>
        <c:minorTickMark val="none"/>
        <c:tickLblPos val="nextTo"/>
        <c:crossAx val="94082944"/>
        <c:crosses val="autoZero"/>
        <c:crossBetween val="midCat"/>
        <c:minorUnit val="1"/>
      </c:valAx>
      <c:valAx>
        <c:axId val="9408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7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19</xdr:row>
      <xdr:rowOff>0</xdr:rowOff>
    </xdr:from>
    <xdr:to>
      <xdr:col>11</xdr:col>
      <xdr:colOff>19050</xdr:colOff>
      <xdr:row>32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600074</xdr:colOff>
      <xdr:row>5</xdr:row>
      <xdr:rowOff>9526</xdr:rowOff>
    </xdr:from>
    <xdr:to>
      <xdr:col>11</xdr:col>
      <xdr:colOff>9525</xdr:colOff>
      <xdr:row>18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D4" sqref="D4"/>
    </sheetView>
  </sheetViews>
  <sheetFormatPr defaultRowHeight="15" x14ac:dyDescent="0.25"/>
  <cols>
    <col min="1" max="1" width="3.140625" customWidth="1"/>
    <col min="2" max="2" width="9.140625" style="21"/>
    <col min="4" max="4" width="9.140625" style="21"/>
    <col min="12" max="12" width="3.5703125" customWidth="1"/>
  </cols>
  <sheetData>
    <row r="1" spans="1:12" s="1" customFormat="1" x14ac:dyDescent="0.25">
      <c r="A1" s="2"/>
      <c r="B1" s="17"/>
      <c r="C1" s="2"/>
      <c r="D1" s="17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18" t="s">
        <v>0</v>
      </c>
      <c r="C2" s="3" t="s">
        <v>3</v>
      </c>
      <c r="D2" s="18" t="s">
        <v>4</v>
      </c>
      <c r="E2" s="2"/>
      <c r="F2" s="6" t="s">
        <v>2</v>
      </c>
      <c r="G2" s="7">
        <v>0.1</v>
      </c>
      <c r="H2" s="8" t="s">
        <v>7</v>
      </c>
      <c r="I2" s="7">
        <v>2</v>
      </c>
      <c r="J2" s="7"/>
      <c r="K2" s="9"/>
      <c r="L2" s="2"/>
    </row>
    <row r="3" spans="1:12" x14ac:dyDescent="0.25">
      <c r="A3" s="2"/>
      <c r="B3" s="19">
        <v>0</v>
      </c>
      <c r="C3" s="4">
        <f>v0</f>
        <v>0</v>
      </c>
      <c r="D3" s="22">
        <f>x0</f>
        <v>50</v>
      </c>
      <c r="E3" s="2"/>
      <c r="F3" s="10" t="s">
        <v>5</v>
      </c>
      <c r="G3" s="11">
        <v>0</v>
      </c>
      <c r="H3" s="12" t="s">
        <v>6</v>
      </c>
      <c r="I3" s="11">
        <v>-10</v>
      </c>
      <c r="J3" s="11"/>
      <c r="K3" s="13"/>
      <c r="L3" s="2"/>
    </row>
    <row r="4" spans="1:12" x14ac:dyDescent="0.25">
      <c r="A4" s="2"/>
      <c r="B4" s="19">
        <f t="shared" ref="B4:B34" si="0">B3+tau</f>
        <v>0.1</v>
      </c>
      <c r="C4" s="4">
        <f t="shared" ref="C4:C34" si="1">v0+g*B4</f>
        <v>-1</v>
      </c>
      <c r="D4" s="22">
        <f>x0+v0*B4+(1/2)*g*(B4^2)+(1/2)*g*B4*tau</f>
        <v>49.900000000000006</v>
      </c>
      <c r="E4" s="2"/>
      <c r="F4" s="14" t="s">
        <v>1</v>
      </c>
      <c r="G4" s="15">
        <v>50</v>
      </c>
      <c r="H4" s="15"/>
      <c r="I4" s="15"/>
      <c r="J4" s="15"/>
      <c r="K4" s="16"/>
      <c r="L4" s="2"/>
    </row>
    <row r="5" spans="1:12" x14ac:dyDescent="0.25">
      <c r="A5" s="2"/>
      <c r="B5" s="19">
        <f t="shared" si="0"/>
        <v>0.2</v>
      </c>
      <c r="C5" s="4">
        <f t="shared" si="1"/>
        <v>-2</v>
      </c>
      <c r="D5" s="22">
        <f t="shared" ref="D5:D34" si="2">x0+v0*B5+(1/2)*g*(B5^2)+(1/2)*g*B5*tau</f>
        <v>49.699999999999996</v>
      </c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19">
        <f t="shared" si="0"/>
        <v>0.30000000000000004</v>
      </c>
      <c r="C6" s="4">
        <f t="shared" si="1"/>
        <v>-3.0000000000000004</v>
      </c>
      <c r="D6" s="22">
        <f t="shared" si="2"/>
        <v>49.4</v>
      </c>
      <c r="E6" s="2"/>
      <c r="F6" s="1"/>
      <c r="G6" s="1"/>
      <c r="L6" s="2"/>
    </row>
    <row r="7" spans="1:12" x14ac:dyDescent="0.25">
      <c r="A7" s="2"/>
      <c r="B7" s="19">
        <f t="shared" si="0"/>
        <v>0.4</v>
      </c>
      <c r="C7" s="4">
        <f t="shared" si="1"/>
        <v>-4</v>
      </c>
      <c r="D7" s="22">
        <f t="shared" si="2"/>
        <v>49</v>
      </c>
      <c r="E7" s="2"/>
      <c r="F7" s="1"/>
      <c r="G7" s="1"/>
      <c r="L7" s="2"/>
    </row>
    <row r="8" spans="1:12" x14ac:dyDescent="0.25">
      <c r="A8" s="2"/>
      <c r="B8" s="19">
        <f t="shared" si="0"/>
        <v>0.5</v>
      </c>
      <c r="C8" s="4">
        <f t="shared" si="1"/>
        <v>-5</v>
      </c>
      <c r="D8" s="22">
        <f t="shared" si="2"/>
        <v>48.5</v>
      </c>
      <c r="E8" s="2"/>
      <c r="F8" s="1"/>
      <c r="G8" s="1"/>
      <c r="L8" s="2"/>
    </row>
    <row r="9" spans="1:12" x14ac:dyDescent="0.25">
      <c r="A9" s="2"/>
      <c r="B9" s="19">
        <f t="shared" si="0"/>
        <v>0.6</v>
      </c>
      <c r="C9" s="4">
        <f t="shared" si="1"/>
        <v>-6</v>
      </c>
      <c r="D9" s="22">
        <f t="shared" si="2"/>
        <v>47.900000000000006</v>
      </c>
      <c r="E9" s="2"/>
      <c r="F9" s="1"/>
      <c r="G9" s="1"/>
      <c r="L9" s="2"/>
    </row>
    <row r="10" spans="1:12" x14ac:dyDescent="0.25">
      <c r="A10" s="2"/>
      <c r="B10" s="19">
        <f t="shared" si="0"/>
        <v>0.7</v>
      </c>
      <c r="C10" s="4">
        <f t="shared" si="1"/>
        <v>-7</v>
      </c>
      <c r="D10" s="22">
        <f t="shared" si="2"/>
        <v>47.199999999999996</v>
      </c>
      <c r="E10" s="2"/>
      <c r="F10" s="1"/>
      <c r="G10" s="1"/>
      <c r="L10" s="2"/>
    </row>
    <row r="11" spans="1:12" x14ac:dyDescent="0.25">
      <c r="A11" s="2"/>
      <c r="B11" s="19">
        <f t="shared" si="0"/>
        <v>0.79999999999999993</v>
      </c>
      <c r="C11" s="4">
        <f t="shared" si="1"/>
        <v>-7.9999999999999991</v>
      </c>
      <c r="D11" s="22">
        <f t="shared" si="2"/>
        <v>46.4</v>
      </c>
      <c r="E11" s="2"/>
      <c r="F11" s="1"/>
      <c r="G11" s="1"/>
      <c r="L11" s="2"/>
    </row>
    <row r="12" spans="1:12" x14ac:dyDescent="0.25">
      <c r="A12" s="2"/>
      <c r="B12" s="19">
        <f t="shared" si="0"/>
        <v>0.89999999999999991</v>
      </c>
      <c r="C12" s="4">
        <f t="shared" si="1"/>
        <v>-9</v>
      </c>
      <c r="D12" s="22">
        <f t="shared" si="2"/>
        <v>45.5</v>
      </c>
      <c r="E12" s="2"/>
      <c r="F12" s="1"/>
      <c r="G12" s="1"/>
      <c r="L12" s="2"/>
    </row>
    <row r="13" spans="1:12" x14ac:dyDescent="0.25">
      <c r="A13" s="2"/>
      <c r="B13" s="19">
        <f t="shared" si="0"/>
        <v>0.99999999999999989</v>
      </c>
      <c r="C13" s="4">
        <f t="shared" si="1"/>
        <v>-9.9999999999999982</v>
      </c>
      <c r="D13" s="22">
        <f t="shared" si="2"/>
        <v>44.5</v>
      </c>
      <c r="E13" s="2"/>
      <c r="F13" s="1"/>
      <c r="G13" s="1"/>
      <c r="L13" s="2"/>
    </row>
    <row r="14" spans="1:12" x14ac:dyDescent="0.25">
      <c r="A14" s="2"/>
      <c r="B14" s="19">
        <f t="shared" si="0"/>
        <v>1.0999999999999999</v>
      </c>
      <c r="C14" s="4">
        <f t="shared" si="1"/>
        <v>-10.999999999999998</v>
      </c>
      <c r="D14" s="22">
        <f t="shared" si="2"/>
        <v>43.400000000000006</v>
      </c>
      <c r="E14" s="2"/>
      <c r="F14" s="1"/>
      <c r="G14" s="1"/>
      <c r="L14" s="2"/>
    </row>
    <row r="15" spans="1:12" x14ac:dyDescent="0.25">
      <c r="A15" s="2"/>
      <c r="B15" s="19">
        <f t="shared" si="0"/>
        <v>1.2</v>
      </c>
      <c r="C15" s="4">
        <f t="shared" si="1"/>
        <v>-12</v>
      </c>
      <c r="D15" s="22">
        <f t="shared" si="2"/>
        <v>42.199999999999996</v>
      </c>
      <c r="E15" s="2"/>
      <c r="F15" s="1"/>
      <c r="G15" s="1"/>
      <c r="L15" s="2"/>
    </row>
    <row r="16" spans="1:12" x14ac:dyDescent="0.25">
      <c r="A16" s="2"/>
      <c r="B16" s="19">
        <f t="shared" si="0"/>
        <v>1.3</v>
      </c>
      <c r="C16" s="4">
        <f t="shared" si="1"/>
        <v>-13</v>
      </c>
      <c r="D16" s="22">
        <f t="shared" si="2"/>
        <v>40.9</v>
      </c>
      <c r="E16" s="2"/>
      <c r="F16" s="1"/>
      <c r="G16" s="1"/>
      <c r="L16" s="2"/>
    </row>
    <row r="17" spans="1:12" x14ac:dyDescent="0.25">
      <c r="A17" s="2"/>
      <c r="B17" s="19">
        <f t="shared" si="0"/>
        <v>1.4000000000000001</v>
      </c>
      <c r="C17" s="4">
        <f t="shared" si="1"/>
        <v>-14.000000000000002</v>
      </c>
      <c r="D17" s="22">
        <f t="shared" si="2"/>
        <v>39.499999999999993</v>
      </c>
      <c r="E17" s="2"/>
      <c r="F17" s="1"/>
      <c r="G17" s="1"/>
      <c r="L17" s="2"/>
    </row>
    <row r="18" spans="1:12" x14ac:dyDescent="0.25">
      <c r="A18" s="2"/>
      <c r="B18" s="19">
        <f t="shared" si="0"/>
        <v>1.5000000000000002</v>
      </c>
      <c r="C18" s="4">
        <f t="shared" si="1"/>
        <v>-15.000000000000002</v>
      </c>
      <c r="D18" s="22">
        <f t="shared" si="2"/>
        <v>38</v>
      </c>
      <c r="E18" s="2"/>
      <c r="L18" s="2"/>
    </row>
    <row r="19" spans="1:12" x14ac:dyDescent="0.25">
      <c r="A19" s="2"/>
      <c r="B19" s="19">
        <f t="shared" si="0"/>
        <v>1.6000000000000003</v>
      </c>
      <c r="C19" s="4">
        <f t="shared" si="1"/>
        <v>-16.000000000000004</v>
      </c>
      <c r="D19" s="22">
        <f t="shared" si="2"/>
        <v>36.4</v>
      </c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19">
        <f t="shared" si="0"/>
        <v>1.7000000000000004</v>
      </c>
      <c r="C20" s="4">
        <f t="shared" si="1"/>
        <v>-17.000000000000004</v>
      </c>
      <c r="D20" s="22">
        <f t="shared" si="2"/>
        <v>34.699999999999996</v>
      </c>
      <c r="E20" s="2"/>
      <c r="L20" s="2"/>
    </row>
    <row r="21" spans="1:12" x14ac:dyDescent="0.25">
      <c r="A21" s="2"/>
      <c r="B21" s="19">
        <f t="shared" si="0"/>
        <v>1.8000000000000005</v>
      </c>
      <c r="C21" s="4">
        <f t="shared" si="1"/>
        <v>-18.000000000000004</v>
      </c>
      <c r="D21" s="22">
        <f t="shared" si="2"/>
        <v>32.9</v>
      </c>
      <c r="E21" s="2"/>
      <c r="L21" s="2"/>
    </row>
    <row r="22" spans="1:12" x14ac:dyDescent="0.25">
      <c r="A22" s="2"/>
      <c r="B22" s="19">
        <f t="shared" si="0"/>
        <v>1.9000000000000006</v>
      </c>
      <c r="C22" s="4">
        <f t="shared" si="1"/>
        <v>-19.000000000000007</v>
      </c>
      <c r="D22" s="22">
        <f t="shared" si="2"/>
        <v>30.999999999999989</v>
      </c>
      <c r="E22" s="2"/>
      <c r="L22" s="2"/>
    </row>
    <row r="23" spans="1:12" x14ac:dyDescent="0.25">
      <c r="A23" s="2"/>
      <c r="B23" s="19">
        <f t="shared" si="0"/>
        <v>2.0000000000000004</v>
      </c>
      <c r="C23" s="4">
        <f t="shared" si="1"/>
        <v>-20.000000000000004</v>
      </c>
      <c r="D23" s="22">
        <f t="shared" si="2"/>
        <v>28.999999999999993</v>
      </c>
      <c r="E23" s="2"/>
      <c r="L23" s="2"/>
    </row>
    <row r="24" spans="1:12" x14ac:dyDescent="0.25">
      <c r="A24" s="2"/>
      <c r="B24" s="19">
        <f t="shared" si="0"/>
        <v>2.1000000000000005</v>
      </c>
      <c r="C24" s="4">
        <f t="shared" si="1"/>
        <v>-21.000000000000007</v>
      </c>
      <c r="D24" s="22">
        <f t="shared" si="2"/>
        <v>26.899999999999988</v>
      </c>
      <c r="E24" s="2"/>
      <c r="L24" s="2"/>
    </row>
    <row r="25" spans="1:12" x14ac:dyDescent="0.25">
      <c r="A25" s="2"/>
      <c r="B25" s="19">
        <f t="shared" si="0"/>
        <v>2.2000000000000006</v>
      </c>
      <c r="C25" s="4">
        <f t="shared" si="1"/>
        <v>-22.000000000000007</v>
      </c>
      <c r="D25" s="22">
        <f t="shared" si="2"/>
        <v>24.699999999999985</v>
      </c>
      <c r="E25" s="2"/>
      <c r="L25" s="2"/>
    </row>
    <row r="26" spans="1:12" x14ac:dyDescent="0.25">
      <c r="A26" s="2"/>
      <c r="B26" s="19">
        <f t="shared" si="0"/>
        <v>2.3000000000000007</v>
      </c>
      <c r="C26" s="4">
        <f t="shared" si="1"/>
        <v>-23.000000000000007</v>
      </c>
      <c r="D26" s="22">
        <f t="shared" si="2"/>
        <v>22.399999999999984</v>
      </c>
      <c r="E26" s="2"/>
      <c r="L26" s="2"/>
    </row>
    <row r="27" spans="1:12" x14ac:dyDescent="0.25">
      <c r="A27" s="2"/>
      <c r="B27" s="19">
        <f t="shared" si="0"/>
        <v>2.4000000000000008</v>
      </c>
      <c r="C27" s="4">
        <f t="shared" si="1"/>
        <v>-24.000000000000007</v>
      </c>
      <c r="D27" s="22">
        <f t="shared" si="2"/>
        <v>19.999999999999979</v>
      </c>
      <c r="E27" s="2"/>
      <c r="L27" s="2"/>
    </row>
    <row r="28" spans="1:12" x14ac:dyDescent="0.25">
      <c r="A28" s="2"/>
      <c r="B28" s="19">
        <f t="shared" si="0"/>
        <v>2.5000000000000009</v>
      </c>
      <c r="C28" s="4">
        <f t="shared" si="1"/>
        <v>-25.000000000000007</v>
      </c>
      <c r="D28" s="22">
        <f t="shared" si="2"/>
        <v>17.499999999999979</v>
      </c>
      <c r="E28" s="2"/>
      <c r="L28" s="2"/>
    </row>
    <row r="29" spans="1:12" x14ac:dyDescent="0.25">
      <c r="A29" s="2"/>
      <c r="B29" s="19">
        <f t="shared" si="0"/>
        <v>2.600000000000001</v>
      </c>
      <c r="C29" s="4">
        <f t="shared" si="1"/>
        <v>-26.000000000000011</v>
      </c>
      <c r="D29" s="22">
        <f t="shared" si="2"/>
        <v>14.899999999999974</v>
      </c>
      <c r="E29" s="2"/>
      <c r="L29" s="2"/>
    </row>
    <row r="30" spans="1:12" x14ac:dyDescent="0.25">
      <c r="A30" s="2"/>
      <c r="B30" s="19">
        <f t="shared" si="0"/>
        <v>2.7000000000000011</v>
      </c>
      <c r="C30" s="4">
        <f t="shared" si="1"/>
        <v>-27.000000000000011</v>
      </c>
      <c r="D30" s="22">
        <f t="shared" si="2"/>
        <v>12.199999999999974</v>
      </c>
      <c r="E30" s="2"/>
      <c r="L30" s="2"/>
    </row>
    <row r="31" spans="1:12" x14ac:dyDescent="0.25">
      <c r="A31" s="2"/>
      <c r="B31" s="19">
        <f t="shared" si="0"/>
        <v>2.8000000000000012</v>
      </c>
      <c r="C31" s="4">
        <f t="shared" si="1"/>
        <v>-28.000000000000011</v>
      </c>
      <c r="D31" s="22">
        <f t="shared" si="2"/>
        <v>9.3999999999999684</v>
      </c>
      <c r="E31" s="2"/>
      <c r="L31" s="2"/>
    </row>
    <row r="32" spans="1:12" x14ac:dyDescent="0.25">
      <c r="A32" s="2"/>
      <c r="B32" s="19">
        <f t="shared" si="0"/>
        <v>2.9000000000000012</v>
      </c>
      <c r="C32" s="4">
        <f t="shared" si="1"/>
        <v>-29.000000000000014</v>
      </c>
      <c r="D32" s="22">
        <f t="shared" si="2"/>
        <v>6.4999999999999591</v>
      </c>
      <c r="E32" s="2"/>
      <c r="L32" s="2"/>
    </row>
    <row r="33" spans="1:12" x14ac:dyDescent="0.25">
      <c r="A33" s="2"/>
      <c r="B33" s="19">
        <f t="shared" si="0"/>
        <v>3.0000000000000013</v>
      </c>
      <c r="C33" s="4">
        <f t="shared" si="1"/>
        <v>-30.000000000000014</v>
      </c>
      <c r="D33" s="22">
        <f t="shared" si="2"/>
        <v>3.4999999999999636</v>
      </c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0">
        <f t="shared" si="0"/>
        <v>3.1000000000000014</v>
      </c>
      <c r="C34" s="5">
        <f t="shared" si="1"/>
        <v>-31.000000000000014</v>
      </c>
      <c r="D34" s="23">
        <f t="shared" si="2"/>
        <v>0.3999999999999595</v>
      </c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17"/>
      <c r="C35" s="2"/>
      <c r="D35" s="17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17"/>
      <c r="C36" s="2"/>
      <c r="D36" s="17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17"/>
      <c r="C37" s="2"/>
      <c r="D37" s="17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17"/>
      <c r="C38" s="2"/>
      <c r="D38" s="17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17"/>
      <c r="C39" s="2"/>
      <c r="D39" s="17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17"/>
      <c r="C40" s="2"/>
      <c r="D40" s="17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17"/>
      <c r="C41" s="2"/>
      <c r="D41" s="17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17"/>
      <c r="C42" s="2"/>
      <c r="D42" s="17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17"/>
      <c r="C43" s="2"/>
      <c r="D43" s="17"/>
      <c r="E43" s="2"/>
      <c r="F43" s="2"/>
      <c r="G43" s="2"/>
      <c r="H43" s="2"/>
      <c r="I43" s="2"/>
      <c r="J43" s="2"/>
      <c r="K43" s="2"/>
      <c r="L43" s="2"/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5</vt:i4>
      </vt:variant>
    </vt:vector>
  </HeadingPairs>
  <TitlesOfParts>
    <vt:vector size="6" baseType="lpstr">
      <vt:lpstr>Plan1</vt:lpstr>
      <vt:lpstr>Plan1!Area_de_impressao</vt:lpstr>
      <vt:lpstr>g</vt:lpstr>
      <vt:lpstr>tau</vt:lpstr>
      <vt:lpstr>v0</vt:lpstr>
      <vt:lpstr>x0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Usuario</cp:lastModifiedBy>
  <cp:lastPrinted>2013-08-23T17:46:00Z</cp:lastPrinted>
  <dcterms:created xsi:type="dcterms:W3CDTF">2013-07-05T14:06:08Z</dcterms:created>
  <dcterms:modified xsi:type="dcterms:W3CDTF">2013-08-23T18:25:41Z</dcterms:modified>
</cp:coreProperties>
</file>